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90" windowHeight="7530"/>
  </bookViews>
  <sheets>
    <sheet name="2024" sheetId="1" r:id="rId1"/>
  </sheets>
  <externalReferences>
    <externalReference r:id="rId2"/>
  </externalReferences>
  <definedNames>
    <definedName name="_xlnm.Print_Area" localSheetId="0">'2024'!$A$1:$J$46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A25" i="1" s="1"/>
  <c r="F25" i="1" l="1"/>
  <c r="B43" i="1" s="1"/>
  <c r="E29" i="1"/>
  <c r="I29" i="1" s="1"/>
  <c r="B41" i="1"/>
  <c r="I25" i="1" l="1"/>
  <c r="J29" i="1"/>
  <c r="C16" i="1"/>
</calcChain>
</file>

<file path=xl/sharedStrings.xml><?xml version="1.0" encoding="utf-8"?>
<sst xmlns="http://schemas.openxmlformats.org/spreadsheetml/2006/main" count="80" uniqueCount="79">
  <si>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</si>
  <si>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</si>
  <si>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</si>
  <si>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</si>
  <si>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</si>
  <si>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</si>
  <si>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</si>
  <si>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</si>
  <si>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</si>
  <si>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</si>
  <si>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</si>
  <si>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</si>
  <si>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</si>
  <si>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</si>
  <si>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</si>
  <si>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</si>
  <si>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</si>
  <si>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</si>
  <si>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</si>
  <si>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</si>
  <si>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</si>
  <si>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</si>
  <si>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</si>
  <si>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</si>
  <si>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</si>
  <si>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</si>
  <si>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</si>
  <si>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</si>
  <si>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</si>
  <si>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</si>
  <si>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</si>
  <si>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</si>
  <si>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</si>
  <si>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</si>
  <si>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</si>
  <si>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</si>
  <si>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</si>
  <si>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</si>
  <si>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Ejecución Anual</t>
  </si>
  <si>
    <t>Física
(A)</t>
  </si>
  <si>
    <t>Financiera
(B)</t>
  </si>
  <si>
    <t>[Registrar las oportunidades de mejora identificadas, como acciones puntuales, especificando las fechas de su realización.]</t>
  </si>
  <si>
    <t xml:space="preserve"> Programación Anual 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</si>
  <si>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</si>
  <si>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</si>
  <si>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</si>
  <si>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</si>
  <si>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</si>
  <si>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</si>
  <si>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No aplica.</t>
  </si>
  <si>
    <t xml:space="preserve">Presupuesto aprobado:  </t>
  </si>
  <si>
    <t xml:space="preserve">Presupuesto modificado: </t>
  </si>
  <si>
    <t>Total devengado:</t>
  </si>
  <si>
    <t>0212- MINISTERIO DE INDUSTRIA COMERCIO Y MIPYMES</t>
  </si>
  <si>
    <t>01- MINISTERIO DE INDUSTRIA, COMERCIO Y MIPYMES  ( MICM )</t>
  </si>
  <si>
    <t>0009-  DIRECCIÓN DE FOMENTO Y DESARROLLO DE LA ARTESANIA NACIONAL ( FODEARTE )</t>
  </si>
  <si>
    <t>SER RECONOCIDA COMO LA INSTITUCION LIDER, IMPLEMENTANDO POLITICAS EFECTIVAS QUE CONTRIBUYAN AL MEJORAMIENTO DE LA PRODUCTIVIDAD Y COMPETITIVIDAD, FOMENTANDO EL DESARROLLO E INNOVACION DEL SECTOR COMERCIAL E INDUSTRIAL DEL PAIS.</t>
  </si>
  <si>
    <t>3.4.3</t>
  </si>
  <si>
    <t>DESARROLLO PRODUCTIVO</t>
  </si>
  <si>
    <t>EMPLEOS SUFICIENTES</t>
  </si>
  <si>
    <t>UNA UNIDAD PRODUCTIA ARTESANAL (UPA) SE DEFINE COMO CUALQUIER UNIDAD ORGANIZADA QUE DESARROLLE UNA ACTIVIDAD ARTESANAL, BAJO EL CONCEPTO O MODALIDAD DE PRODUCCION EN CONJUNTO O GRUPO ARTESANAL.</t>
  </si>
  <si>
    <t>ARTESANOS Y PUBLICO EN GENERAL.</t>
  </si>
  <si>
    <t>1- CONCIENTIZACION DE LA VALORACION DEL OFICIO ARTESANAL COMO UN MEDIO POTENCIALMENTE PRODUCTIVO. 2- FORMACION INTEGRAL DE NUEVOS ARTESANOS, EN TECNICAS PARA LA PRODUCCION DE OBJETO ARTESANALES. 3- MANEJO ADMINISTRATIVO Y COMERCIALIZACION DE LOS PRODUCTOS A TRAVEZ DE PYMES. 4- GENERACION DE EMPLEOS DIRECTOS. 5- ENFOQUE DE LOS OBJETOS ARTESANALES DE CALIDAD, CON ALTO GRADO DE IDENTIDAD LOCAL CULTURAL, LOGRANDO RECONOCIMIENTO Y POSICIONAMIENTO EN LA REGION O LOCALIDAD, PARA GENERAR UN FACTOR DIFERENCIADOE EN EL DISEÑO DE SUS PRODUCTOS. 6- CREACIONES DE  COLECCIONES POR UNIDAD PRODUCTIVA, IDENTIFICADAS POR UN NOMBRE QUE SERA DEBIDAMENTE REGISTRADA EN LA ENTIDAD PERTINENTES, ( ONAPI/ONDA.)</t>
  </si>
  <si>
    <t>Número de cursos realizados</t>
  </si>
  <si>
    <t>17-  SUPERVICION, REGULACION, FOMENTO DEL COMERCIO</t>
  </si>
  <si>
    <t>6546- Artesanos y público en general reciben capacitación en la producción de la artesanía</t>
  </si>
  <si>
    <t>CONSISTE EN LA REALIZACION DE TALLERES Y CURSOS TECNICOS DE CAPACITACION PARA LA PRODUCCION DE LA ARTESANIA, INCLUYENDO LAS PROVENIENTES DE PIEDRAS SEMIPRECISOAS  COMO AMBAR Y LARIMAR, A FIN DE DESARROLLAR LA INDUSTRIA ARTESANAL DE LA REPUBLICA DOMINICANA.</t>
  </si>
  <si>
    <t>6546- ARTESANOS Y PUBLICOS EN GENERAL RECIBEN CAPACITACION EN LA PRODUCCION DE LA ARTESANIA</t>
  </si>
  <si>
    <t xml:space="preserve"> </t>
  </si>
  <si>
    <t xml:space="preserve">                                        ENC. DE PRESUPUESTO</t>
  </si>
  <si>
    <t>Programación Indicativa Anual de las Metas Físicas-Financieras</t>
  </si>
  <si>
    <t>Lineamientos para la Ejecución Presupuestaria 2024 del Gobierno General Nacional</t>
  </si>
  <si>
    <t>FOMENTAR EL DESARROLLO SOSTENIBLE DE LA PRODUCTIVIDAD Y COMPETITIVIDAD DE LA INDUSTRIA, EL COMERCIO Y LAS PYMES, MEDIANTE LA FORMULACIÓN  Y APLICACIÓN DE PUBLICAS  PUBLICAS.</t>
  </si>
  <si>
    <r>
      <t>Beneficiarios:</t>
    </r>
    <r>
      <rPr>
        <sz val="10"/>
        <color rgb="FF000000"/>
        <rFont val="Century Gothic"/>
        <family val="2"/>
      </rPr>
      <t xml:space="preserve"> </t>
    </r>
  </si>
  <si>
    <r>
      <t xml:space="preserve">VI. </t>
    </r>
    <r>
      <rPr>
        <b/>
        <sz val="10"/>
        <color theme="0"/>
        <rFont val="Century Gothic"/>
        <family val="2"/>
      </rPr>
      <t>Oportunidades de Mejora</t>
    </r>
  </si>
  <si>
    <t xml:space="preserve">                                           ENC. DPTO DE PLANIFICACION Y DESARROLLO</t>
  </si>
  <si>
    <t xml:space="preserve">                                                                                                                                                                                                     ENC. DE PRESUPUESTO</t>
  </si>
  <si>
    <t xml:space="preserve">                  ENC. FINANCIERO</t>
  </si>
  <si>
    <t xml:space="preserve">        ENC.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</si>
</sst>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name val="Calibri"/>
      <family val="2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entury Gothic"/>
      <family val="2"/>
    </font>
    <font>
      <b/>
      <sz val="10"/>
      <name val="Calibri"/>
      <family val="2"/>
    </font>
    <font>
      <sz val="10"/>
      <name val="Arial"/>
      <family val="2"/>
    </font>
    <font>
      <b/>
      <sz val="10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6" borderId="19" xfId="0" applyFont="1" applyFill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3" fillId="8" borderId="28" xfId="0" applyFont="1" applyFill="1" applyBorder="1" applyAlignment="1">
      <alignment horizontal="center" vertical="center" wrapText="1" readingOrder="1"/>
    </xf>
    <xf numFmtId="0" fontId="3" fillId="8" borderId="29" xfId="0" applyFont="1" applyFill="1" applyBorder="1" applyAlignment="1">
      <alignment horizontal="center" vertical="center" wrapText="1" readingOrder="1"/>
    </xf>
    <xf numFmtId="0" fontId="3" fillId="8" borderId="30" xfId="0" applyFont="1" applyFill="1" applyBorder="1" applyAlignment="1">
      <alignment horizontal="center" vertical="center" wrapText="1" readingOrder="1"/>
    </xf>
    <xf numFmtId="0" fontId="2" fillId="6" borderId="19" xfId="0" applyFont="1" applyFill="1" applyBorder="1" applyAlignment="1">
      <alignment horizontal="center" vertical="center" wrapText="1"/>
    </xf>
    <xf numFmtId="166" fontId="4" fillId="0" borderId="20" xfId="0" applyNumberFormat="1" applyFont="1" applyBorder="1" applyAlignment="1" applyProtection="1">
      <alignment horizontal="center" vertical="center" wrapText="1" readingOrder="1"/>
      <protection locked="0"/>
    </xf>
    <xf numFmtId="166" fontId="4" fillId="0" borderId="0" xfId="0" applyNumberFormat="1" applyFont="1" applyBorder="1" applyAlignment="1" applyProtection="1">
      <alignment horizontal="center" vertical="center" wrapText="1" readingOrder="1"/>
      <protection locked="0"/>
    </xf>
    <xf numFmtId="0" fontId="7" fillId="9" borderId="1" xfId="0" applyFont="1" applyFill="1" applyBorder="1" applyAlignment="1">
      <alignment vertical="top" wrapText="1"/>
    </xf>
    <xf numFmtId="0" fontId="2" fillId="0" borderId="0" xfId="0" applyFont="1"/>
    <xf numFmtId="0" fontId="7" fillId="9" borderId="5" xfId="0" applyFont="1" applyFill="1" applyBorder="1" applyAlignment="1">
      <alignment vertical="top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vertical="top" wrapText="1"/>
    </xf>
    <xf numFmtId="164" fontId="8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/>
    </xf>
    <xf numFmtId="0" fontId="10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2" fillId="0" borderId="17" xfId="0" applyFont="1" applyBorder="1"/>
    <xf numFmtId="0" fontId="4" fillId="0" borderId="26" xfId="0" applyFont="1" applyBorder="1" applyAlignment="1" applyProtection="1">
      <alignment horizontal="center" vertical="top" wrapText="1"/>
      <protection locked="0"/>
    </xf>
    <xf numFmtId="165" fontId="4" fillId="0" borderId="26" xfId="0" applyNumberFormat="1" applyFont="1" applyBorder="1" applyAlignment="1" applyProtection="1">
      <alignment horizontal="center" vertical="center" wrapText="1" readingOrder="1"/>
      <protection locked="0"/>
    </xf>
    <xf numFmtId="166" fontId="4" fillId="0" borderId="26" xfId="0" applyNumberFormat="1" applyFont="1" applyBorder="1" applyAlignment="1" applyProtection="1">
      <alignment horizontal="center" vertical="center" wrapText="1" readingOrder="1"/>
      <protection locked="0"/>
    </xf>
    <xf numFmtId="165" fontId="4" fillId="0" borderId="26" xfId="0" applyNumberFormat="1" applyFont="1" applyBorder="1" applyAlignment="1" applyProtection="1">
      <alignment horizontal="center" vertical="center" wrapText="1"/>
      <protection locked="0"/>
    </xf>
    <xf numFmtId="10" fontId="4" fillId="7" borderId="26" xfId="2" applyNumberFormat="1" applyFont="1" applyFill="1" applyBorder="1" applyAlignment="1" applyProtection="1">
      <alignment horizontal="center" vertical="center" wrapText="1" readingOrder="1"/>
      <protection locked="0"/>
    </xf>
    <xf numFmtId="167" fontId="4" fillId="7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7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10" fillId="0" borderId="20" xfId="0" applyFont="1" applyBorder="1" applyAlignment="1">
      <alignment vertical="top"/>
    </xf>
    <xf numFmtId="0" fontId="4" fillId="0" borderId="0" xfId="0" applyFont="1" applyProtection="1">
      <protection locked="0"/>
    </xf>
    <xf numFmtId="0" fontId="10" fillId="0" borderId="0" xfId="0" applyFont="1" applyBorder="1" applyAlignment="1">
      <alignment vertical="top"/>
    </xf>
    <xf numFmtId="0" fontId="12" fillId="0" borderId="0" xfId="0" applyFont="1" applyProtection="1">
      <protection locked="0"/>
    </xf>
    <xf numFmtId="0" fontId="12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Border="1"/>
    <xf numFmtId="0" fontId="13" fillId="0" borderId="0" xfId="0" applyFont="1" applyAlignment="1">
      <alignment vertical="center" wrapText="1"/>
    </xf>
    <xf numFmtId="0" fontId="2" fillId="6" borderId="20" xfId="0" applyFont="1" applyFill="1" applyBorder="1" applyAlignment="1">
      <alignment horizontal="left" vertical="center" wrapText="1"/>
    </xf>
    <xf numFmtId="0" fontId="12" fillId="0" borderId="0" xfId="0" applyFont="1" applyAlignment="1" applyProtection="1">
      <alignment horizontal="center"/>
      <protection locked="0"/>
    </xf>
    <xf numFmtId="0" fontId="9" fillId="4" borderId="17" xfId="0" applyFont="1" applyFill="1" applyBorder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9" fillId="4" borderId="18" xfId="0" applyFont="1" applyFill="1" applyBorder="1" applyAlignment="1">
      <alignment horizontal="left" vertical="center"/>
    </xf>
    <xf numFmtId="0" fontId="10" fillId="5" borderId="17" xfId="0" applyFont="1" applyFill="1" applyBorder="1" applyAlignment="1">
      <alignment horizontal="left" vertical="center" wrapText="1"/>
    </xf>
    <xf numFmtId="0" fontId="10" fillId="5" borderId="0" xfId="0" applyFont="1" applyFill="1" applyAlignment="1">
      <alignment horizontal="left" vertical="center" wrapText="1"/>
    </xf>
    <xf numFmtId="0" fontId="10" fillId="5" borderId="18" xfId="0" applyFont="1" applyFill="1" applyBorder="1" applyAlignment="1">
      <alignment horizontal="left" vertical="center" wrapText="1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0" fontId="10" fillId="5" borderId="18" xfId="0" applyFont="1" applyFill="1" applyBorder="1" applyAlignment="1">
      <alignment horizontal="left" vertical="center"/>
    </xf>
    <xf numFmtId="0" fontId="12" fillId="6" borderId="21" xfId="0" applyFont="1" applyFill="1" applyBorder="1" applyAlignment="1">
      <alignment horizontal="center" vertical="center" wrapText="1" readingOrder="1"/>
    </xf>
    <xf numFmtId="0" fontId="12" fillId="6" borderId="22" xfId="0" applyFont="1" applyFill="1" applyBorder="1" applyAlignment="1">
      <alignment horizontal="center" vertical="center" wrapText="1" readingOrder="1"/>
    </xf>
    <xf numFmtId="0" fontId="12" fillId="6" borderId="23" xfId="0" applyFont="1" applyFill="1" applyBorder="1" applyAlignment="1">
      <alignment horizontal="center" vertical="center" wrapText="1" readingOrder="1"/>
    </xf>
    <xf numFmtId="0" fontId="12" fillId="6" borderId="24" xfId="0" applyFont="1" applyFill="1" applyBorder="1" applyAlignment="1">
      <alignment horizontal="center" vertical="center" wrapText="1" readingOrder="1"/>
    </xf>
    <xf numFmtId="0" fontId="12" fillId="6" borderId="34" xfId="0" applyFont="1" applyFill="1" applyBorder="1" applyAlignment="1">
      <alignment horizontal="center" vertical="center" wrapText="1" readingOrder="1"/>
    </xf>
    <xf numFmtId="39" fontId="4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4" fillId="0" borderId="26" xfId="1" applyNumberFormat="1" applyFont="1" applyFill="1" applyBorder="1" applyAlignment="1" applyProtection="1">
      <alignment horizontal="center" vertical="center" wrapText="1" readingOrder="1"/>
      <protection locked="0"/>
    </xf>
    <xf numFmtId="10" fontId="4" fillId="7" borderId="26" xfId="2" applyNumberFormat="1" applyFont="1" applyFill="1" applyBorder="1" applyAlignment="1" applyProtection="1">
      <alignment horizontal="center" vertical="center" wrapText="1" readingOrder="1"/>
    </xf>
    <xf numFmtId="10" fontId="4" fillId="7" borderId="27" xfId="2" applyNumberFormat="1" applyFont="1" applyFill="1" applyBorder="1" applyAlignment="1" applyProtection="1">
      <alignment horizontal="center" vertical="center" wrapText="1" readingOrder="1"/>
    </xf>
    <xf numFmtId="0" fontId="3" fillId="8" borderId="26" xfId="0" applyFont="1" applyFill="1" applyBorder="1" applyAlignment="1">
      <alignment horizontal="center" vertical="center" wrapText="1" readingOrder="1"/>
    </xf>
    <xf numFmtId="0" fontId="4" fillId="6" borderId="26" xfId="0" applyFont="1" applyFill="1" applyBorder="1" applyAlignment="1">
      <alignment vertical="top" wrapText="1"/>
    </xf>
    <xf numFmtId="0" fontId="4" fillId="6" borderId="27" xfId="0" applyFont="1" applyFill="1" applyBorder="1" applyAlignment="1">
      <alignment vertical="top" wrapText="1"/>
    </xf>
    <xf numFmtId="39" fontId="4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4" fillId="0" borderId="34" xfId="1" applyNumberFormat="1" applyFont="1" applyFill="1" applyBorder="1" applyAlignment="1" applyProtection="1">
      <alignment horizontal="center" vertical="center" wrapText="1" readingOrder="1"/>
      <protection locked="0"/>
    </xf>
    <xf numFmtId="39" fontId="4" fillId="0" borderId="22" xfId="1" applyNumberFormat="1" applyFont="1" applyFill="1" applyBorder="1" applyAlignment="1" applyProtection="1">
      <alignment horizontal="center" vertical="center" wrapText="1" readingOrder="1"/>
      <protection locked="0"/>
    </xf>
    <xf numFmtId="39" fontId="4" fillId="0" borderId="23" xfId="1" applyNumberFormat="1" applyFont="1" applyFill="1" applyBorder="1" applyAlignment="1" applyProtection="1">
      <alignment horizontal="center" vertical="top" wrapText="1" readingOrder="1"/>
      <protection locked="0"/>
    </xf>
    <xf numFmtId="39" fontId="4" fillId="0" borderId="34" xfId="1" applyNumberFormat="1" applyFont="1" applyFill="1" applyBorder="1" applyAlignment="1" applyProtection="1">
      <alignment horizontal="center" vertical="top" wrapText="1" readingOrder="1"/>
      <protection locked="0"/>
    </xf>
    <xf numFmtId="39" fontId="4" fillId="0" borderId="22" xfId="1" applyNumberFormat="1" applyFont="1" applyFill="1" applyBorder="1" applyAlignment="1" applyProtection="1">
      <alignment horizontal="center" vertical="top" wrapText="1" readingOrder="1"/>
      <protection locked="0"/>
    </xf>
    <xf numFmtId="0" fontId="2" fillId="3" borderId="17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49" fontId="5" fillId="0" borderId="20" xfId="0" quotePrefix="1" applyNumberFormat="1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5" formatCode="[$-10409]#,##0;\-#,##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outline="0">
        <right style="thin">
          <color theme="0" tint="-0.34998626667073579"/>
        </right>
      </border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igeigob-my.sharepoint.com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</row>
        <row r="8"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D17" t="str">
            <v>2.1.1</v>
          </cell>
          <cell r="E17" t="str">
            <v>Implantar y garantizar un sistema educativo nacional de calidad</v>
          </cell>
        </row>
        <row r="18"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D22" t="str">
            <v>2.3.1</v>
          </cell>
          <cell r="E22" t="str">
            <v>Construir una cultura de igualdad y equidad entre hombres y mujeres</v>
          </cell>
        </row>
        <row r="23"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29" totalsRowShown="0" headerRowDxfId="14" dataDxfId="12" headerRowBorderDxfId="13" tableBorderDxfId="11" totalsRowBorderDxfId="10">
  <autoFilter ref="A28:J29"/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>
      <calculatedColumnFormula>Tabla1[Física
(A)]</calculatedColumnFormula>
    </tableColumn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 dataCellStyle="Porcentaje">
      <calculatedColumnFormula>Tabla1[Física 
(E)]/Tabla1[Física
(C)]</calculatedColumnFormula>
    </tableColumn>
    <tableColumn id="8" name="Financiero _x000a_(%) _x000a_H=F/D" dataDxfId="0">
      <calculatedColumnFormula>Tabla1[Financiera 
 (F)]/Tabla1[Financiera
(D)]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view="pageBreakPreview" zoomScale="80" zoomScaleNormal="80" zoomScaleSheetLayoutView="80" workbookViewId="0">
      <selection activeCell="I3" sqref="I3"/>
    </sheetView>
  </sheetViews>
  <sheetFormatPr baseColWidth="10" defaultRowHeight="12.75" x14ac:dyDescent="0.2"/>
  <cols>
    <col min="1" max="1" width="53.85546875" style="31" customWidth="1"/>
    <col min="2" max="2" width="14.5703125" style="31" customWidth="1"/>
    <col min="3" max="3" width="12.7109375" style="31" customWidth="1"/>
    <col min="4" max="4" width="14.85546875" style="31" customWidth="1"/>
    <col min="5" max="5" width="12.7109375" style="31" customWidth="1"/>
    <col min="6" max="6" width="14.5703125" style="31" customWidth="1"/>
    <col min="7" max="7" width="12.7109375" style="31" customWidth="1"/>
    <col min="8" max="8" width="17" style="31" customWidth="1"/>
    <col min="9" max="10" width="12.7109375" style="31" customWidth="1"/>
    <col min="11" max="16384" width="11.42578125" style="10"/>
  </cols>
  <sheetData>
    <row r="1" spans="1:10" ht="13.5" thickBot="1" x14ac:dyDescent="0.25">
      <c r="A1" s="9"/>
      <c r="B1" s="76" t="s">
        <v>70</v>
      </c>
      <c r="C1" s="77"/>
      <c r="D1" s="77"/>
      <c r="E1" s="77"/>
      <c r="F1" s="77"/>
      <c r="G1" s="77"/>
      <c r="H1" s="77"/>
      <c r="I1" s="77"/>
      <c r="J1" s="78"/>
    </row>
    <row r="2" spans="1:10" ht="13.5" thickBot="1" x14ac:dyDescent="0.25">
      <c r="A2" s="11"/>
      <c r="B2" s="79" t="s">
        <v>0</v>
      </c>
      <c r="C2" s="80"/>
      <c r="D2" s="79" t="s">
        <v>1</v>
      </c>
      <c r="E2" s="81"/>
      <c r="F2" s="81"/>
      <c r="G2" s="80"/>
      <c r="H2" s="82"/>
      <c r="I2" s="12" t="s">
        <v>2</v>
      </c>
      <c r="J2" s="13" t="s">
        <v>3</v>
      </c>
    </row>
    <row r="3" spans="1:10" ht="13.5" thickBot="1" x14ac:dyDescent="0.25">
      <c r="A3" s="14"/>
      <c r="B3" s="83" t="s">
        <v>4</v>
      </c>
      <c r="C3" s="84"/>
      <c r="D3" s="83" t="s">
        <v>71</v>
      </c>
      <c r="E3" s="84"/>
      <c r="F3" s="84"/>
      <c r="G3" s="84"/>
      <c r="H3" s="85"/>
      <c r="I3" s="15">
        <v>45334</v>
      </c>
      <c r="J3" s="16">
        <v>1</v>
      </c>
    </row>
    <row r="4" spans="1:10" x14ac:dyDescent="0.2">
      <c r="A4" s="86"/>
      <c r="B4" s="87"/>
      <c r="C4" s="87"/>
      <c r="D4" s="88"/>
      <c r="E4" s="88"/>
      <c r="F4" s="88"/>
      <c r="G4" s="88"/>
      <c r="H4" s="88"/>
      <c r="I4" s="87"/>
      <c r="J4" s="89"/>
    </row>
    <row r="5" spans="1:10" ht="3" customHeight="1" x14ac:dyDescent="0.2">
      <c r="A5" s="73"/>
      <c r="B5" s="74"/>
      <c r="C5" s="74"/>
      <c r="D5" s="74"/>
      <c r="E5" s="74"/>
      <c r="F5" s="74"/>
      <c r="G5" s="74"/>
      <c r="H5" s="74"/>
      <c r="I5" s="74"/>
      <c r="J5" s="75"/>
    </row>
    <row r="6" spans="1:10" x14ac:dyDescent="0.2">
      <c r="A6" s="40" t="s">
        <v>5</v>
      </c>
      <c r="B6" s="41"/>
      <c r="C6" s="41"/>
      <c r="D6" s="41"/>
      <c r="E6" s="41"/>
      <c r="F6" s="41"/>
      <c r="G6" s="41"/>
      <c r="H6" s="41"/>
      <c r="I6" s="41"/>
      <c r="J6" s="42"/>
    </row>
    <row r="7" spans="1:10" x14ac:dyDescent="0.2">
      <c r="A7" s="52" t="s">
        <v>6</v>
      </c>
      <c r="B7" s="53"/>
      <c r="C7" s="53"/>
      <c r="D7" s="53"/>
      <c r="E7" s="53"/>
      <c r="F7" s="53"/>
      <c r="G7" s="53"/>
      <c r="H7" s="53"/>
      <c r="I7" s="53"/>
      <c r="J7" s="54"/>
    </row>
    <row r="8" spans="1:10" ht="17.25" customHeight="1" x14ac:dyDescent="0.2">
      <c r="A8" s="17" t="s">
        <v>7</v>
      </c>
      <c r="B8" s="90" t="s">
        <v>53</v>
      </c>
      <c r="C8" s="90"/>
      <c r="D8" s="90"/>
      <c r="E8" s="90"/>
      <c r="F8" s="90"/>
      <c r="G8" s="90"/>
      <c r="H8" s="90"/>
      <c r="I8" s="90"/>
      <c r="J8" s="90"/>
    </row>
    <row r="9" spans="1:10" x14ac:dyDescent="0.2">
      <c r="A9" s="18" t="s">
        <v>35</v>
      </c>
      <c r="B9" s="90" t="s">
        <v>54</v>
      </c>
      <c r="C9" s="90"/>
      <c r="D9" s="90"/>
      <c r="E9" s="90"/>
      <c r="F9" s="90"/>
      <c r="G9" s="90"/>
      <c r="H9" s="90"/>
      <c r="I9" s="90"/>
      <c r="J9" s="90"/>
    </row>
    <row r="10" spans="1:10" x14ac:dyDescent="0.2">
      <c r="A10" s="18" t="s">
        <v>36</v>
      </c>
      <c r="B10" s="90" t="s">
        <v>55</v>
      </c>
      <c r="C10" s="90"/>
      <c r="D10" s="90"/>
      <c r="E10" s="90"/>
      <c r="F10" s="90"/>
      <c r="G10" s="90"/>
      <c r="H10" s="90"/>
      <c r="I10" s="90"/>
      <c r="J10" s="90"/>
    </row>
    <row r="11" spans="1:10" ht="30.75" customHeight="1" x14ac:dyDescent="0.2">
      <c r="A11" s="17" t="s">
        <v>8</v>
      </c>
      <c r="B11" s="91" t="s">
        <v>72</v>
      </c>
      <c r="C11" s="91"/>
      <c r="D11" s="91"/>
      <c r="E11" s="91"/>
      <c r="F11" s="91"/>
      <c r="G11" s="91"/>
      <c r="H11" s="91"/>
      <c r="I11" s="91"/>
      <c r="J11" s="91"/>
    </row>
    <row r="12" spans="1:10" ht="42.75" customHeight="1" x14ac:dyDescent="0.2">
      <c r="A12" s="17" t="s">
        <v>9</v>
      </c>
      <c r="B12" s="91" t="s">
        <v>56</v>
      </c>
      <c r="C12" s="91"/>
      <c r="D12" s="91"/>
      <c r="E12" s="91"/>
      <c r="F12" s="91"/>
      <c r="G12" s="91"/>
      <c r="H12" s="91"/>
      <c r="I12" s="91"/>
      <c r="J12" s="91"/>
    </row>
    <row r="13" spans="1:10" x14ac:dyDescent="0.2">
      <c r="A13" s="40" t="s">
        <v>10</v>
      </c>
      <c r="B13" s="41"/>
      <c r="C13" s="41"/>
      <c r="D13" s="41"/>
      <c r="E13" s="41"/>
      <c r="F13" s="41"/>
      <c r="G13" s="41"/>
      <c r="H13" s="41"/>
      <c r="I13" s="41"/>
      <c r="J13" s="42"/>
    </row>
    <row r="14" spans="1:10" ht="27.75" customHeight="1" x14ac:dyDescent="0.2">
      <c r="A14" s="19" t="s">
        <v>11</v>
      </c>
      <c r="B14" s="6">
        <v>3</v>
      </c>
      <c r="C14" s="38" t="s">
        <v>58</v>
      </c>
      <c r="D14" s="38"/>
      <c r="E14" s="38"/>
      <c r="F14" s="38"/>
      <c r="G14" s="38"/>
      <c r="H14" s="38"/>
      <c r="I14" s="38"/>
      <c r="J14" s="38"/>
    </row>
    <row r="15" spans="1:10" ht="26.25" customHeight="1" x14ac:dyDescent="0.2">
      <c r="A15" s="19" t="s">
        <v>12</v>
      </c>
      <c r="B15" s="1">
        <v>3.4</v>
      </c>
      <c r="C15" s="38" t="s">
        <v>59</v>
      </c>
      <c r="D15" s="38"/>
      <c r="E15" s="38"/>
      <c r="F15" s="38"/>
      <c r="G15" s="38"/>
      <c r="H15" s="38"/>
      <c r="I15" s="38"/>
      <c r="J15" s="38"/>
    </row>
    <row r="16" spans="1:10" ht="31.5" customHeight="1" x14ac:dyDescent="0.2">
      <c r="A16" s="19" t="s">
        <v>13</v>
      </c>
      <c r="B16" s="2" t="s">
        <v>57</v>
      </c>
      <c r="C16" s="38" t="str">
        <f>IFERROR(VLOOKUP(B16,'[1]Validacion datos'!D8:E64,2,FALSE),"")</f>
        <v>Elevar la eficiencia, capacidad de inversión y productividad de las micro, pequeñas y medianas empresas (MIPYME).</v>
      </c>
      <c r="D16" s="38"/>
      <c r="E16" s="38"/>
      <c r="F16" s="38"/>
      <c r="G16" s="38"/>
      <c r="H16" s="38"/>
      <c r="I16" s="38"/>
      <c r="J16" s="38"/>
    </row>
    <row r="17" spans="1:10" x14ac:dyDescent="0.2">
      <c r="A17" s="40" t="s">
        <v>14</v>
      </c>
      <c r="B17" s="41"/>
      <c r="C17" s="41"/>
      <c r="D17" s="41"/>
      <c r="E17" s="41"/>
      <c r="F17" s="41"/>
      <c r="G17" s="41"/>
      <c r="H17" s="41"/>
      <c r="I17" s="41"/>
      <c r="J17" s="42"/>
    </row>
    <row r="18" spans="1:10" ht="29.25" customHeight="1" x14ac:dyDescent="0.2">
      <c r="A18" s="19" t="s">
        <v>15</v>
      </c>
      <c r="B18" s="50" t="s">
        <v>64</v>
      </c>
      <c r="C18" s="50"/>
      <c r="D18" s="50"/>
      <c r="E18" s="50"/>
      <c r="F18" s="50"/>
      <c r="G18" s="50"/>
      <c r="H18" s="50"/>
      <c r="I18" s="50"/>
      <c r="J18" s="51"/>
    </row>
    <row r="19" spans="1:10" ht="33" customHeight="1" x14ac:dyDescent="0.2">
      <c r="A19" s="20" t="s">
        <v>16</v>
      </c>
      <c r="B19" s="50" t="s">
        <v>60</v>
      </c>
      <c r="C19" s="50"/>
      <c r="D19" s="50"/>
      <c r="E19" s="50"/>
      <c r="F19" s="50"/>
      <c r="G19" s="50"/>
      <c r="H19" s="50"/>
      <c r="I19" s="50"/>
      <c r="J19" s="51"/>
    </row>
    <row r="20" spans="1:10" ht="34.5" customHeight="1" x14ac:dyDescent="0.2">
      <c r="A20" s="20" t="s">
        <v>73</v>
      </c>
      <c r="B20" s="50" t="s">
        <v>61</v>
      </c>
      <c r="C20" s="50"/>
      <c r="D20" s="50"/>
      <c r="E20" s="50"/>
      <c r="F20" s="50"/>
      <c r="G20" s="50"/>
      <c r="H20" s="50"/>
      <c r="I20" s="50"/>
      <c r="J20" s="51"/>
    </row>
    <row r="21" spans="1:10" ht="85.5" customHeight="1" x14ac:dyDescent="0.2">
      <c r="A21" s="20" t="s">
        <v>37</v>
      </c>
      <c r="B21" s="50" t="s">
        <v>62</v>
      </c>
      <c r="C21" s="50"/>
      <c r="D21" s="50"/>
      <c r="E21" s="50"/>
      <c r="F21" s="50"/>
      <c r="G21" s="50"/>
      <c r="H21" s="50"/>
      <c r="I21" s="50"/>
      <c r="J21" s="51"/>
    </row>
    <row r="22" spans="1:10" x14ac:dyDescent="0.2">
      <c r="A22" s="40" t="s">
        <v>17</v>
      </c>
      <c r="B22" s="41"/>
      <c r="C22" s="41"/>
      <c r="D22" s="41"/>
      <c r="E22" s="41"/>
      <c r="F22" s="41"/>
      <c r="G22" s="41"/>
      <c r="H22" s="41"/>
      <c r="I22" s="41"/>
      <c r="J22" s="42"/>
    </row>
    <row r="23" spans="1:10" x14ac:dyDescent="0.2">
      <c r="A23" s="52" t="s">
        <v>18</v>
      </c>
      <c r="B23" s="53"/>
      <c r="C23" s="53"/>
      <c r="D23" s="53"/>
      <c r="E23" s="53"/>
      <c r="F23" s="53"/>
      <c r="G23" s="53"/>
      <c r="H23" s="53"/>
      <c r="I23" s="53"/>
      <c r="J23" s="54"/>
    </row>
    <row r="24" spans="1:10" ht="31.5" customHeight="1" x14ac:dyDescent="0.2">
      <c r="A24" s="55" t="s">
        <v>19</v>
      </c>
      <c r="B24" s="56"/>
      <c r="C24" s="57" t="s">
        <v>20</v>
      </c>
      <c r="D24" s="59"/>
      <c r="E24" s="59"/>
      <c r="F24" s="59" t="s">
        <v>21</v>
      </c>
      <c r="G24" s="59"/>
      <c r="H24" s="56"/>
      <c r="I24" s="57" t="s">
        <v>22</v>
      </c>
      <c r="J24" s="58"/>
    </row>
    <row r="25" spans="1:10" x14ac:dyDescent="0.2">
      <c r="A25" s="60">
        <f>C25</f>
        <v>62534600</v>
      </c>
      <c r="B25" s="61"/>
      <c r="C25" s="67">
        <f>Tabla1[Financiera
(B)]</f>
        <v>62534600</v>
      </c>
      <c r="D25" s="68"/>
      <c r="E25" s="69"/>
      <c r="F25" s="70">
        <f>Tabla1[Financiera 
 (F)]</f>
        <v>5919062.79</v>
      </c>
      <c r="G25" s="71"/>
      <c r="H25" s="72"/>
      <c r="I25" s="62">
        <f>F25/C25</f>
        <v>9.4652604957895306E-2</v>
      </c>
      <c r="J25" s="63"/>
    </row>
    <row r="26" spans="1:10" x14ac:dyDescent="0.2">
      <c r="A26" s="52" t="s">
        <v>23</v>
      </c>
      <c r="B26" s="53"/>
      <c r="C26" s="53"/>
      <c r="D26" s="53"/>
      <c r="E26" s="53"/>
      <c r="F26" s="53"/>
      <c r="G26" s="53"/>
      <c r="H26" s="53"/>
      <c r="I26" s="53"/>
      <c r="J26" s="54"/>
    </row>
    <row r="27" spans="1:10" x14ac:dyDescent="0.2">
      <c r="A27" s="21"/>
      <c r="B27" s="10"/>
      <c r="C27" s="64" t="s">
        <v>24</v>
      </c>
      <c r="D27" s="65"/>
      <c r="E27" s="64" t="s">
        <v>42</v>
      </c>
      <c r="F27" s="65"/>
      <c r="G27" s="64" t="s">
        <v>38</v>
      </c>
      <c r="H27" s="64"/>
      <c r="I27" s="64" t="s">
        <v>25</v>
      </c>
      <c r="J27" s="66"/>
    </row>
    <row r="28" spans="1:10" ht="38.25" x14ac:dyDescent="0.2">
      <c r="A28" s="3" t="s">
        <v>26</v>
      </c>
      <c r="B28" s="4" t="s">
        <v>27</v>
      </c>
      <c r="C28" s="4" t="s">
        <v>39</v>
      </c>
      <c r="D28" s="4" t="s">
        <v>40</v>
      </c>
      <c r="E28" s="4" t="s">
        <v>43</v>
      </c>
      <c r="F28" s="4" t="s">
        <v>44</v>
      </c>
      <c r="G28" s="4" t="s">
        <v>45</v>
      </c>
      <c r="H28" s="4" t="s">
        <v>46</v>
      </c>
      <c r="I28" s="4" t="s">
        <v>47</v>
      </c>
      <c r="J28" s="5" t="s">
        <v>48</v>
      </c>
    </row>
    <row r="29" spans="1:10" ht="53.25" customHeight="1" x14ac:dyDescent="0.2">
      <c r="A29" s="37" t="s">
        <v>65</v>
      </c>
      <c r="B29" s="22" t="s">
        <v>63</v>
      </c>
      <c r="C29" s="23">
        <v>40</v>
      </c>
      <c r="D29" s="24">
        <v>62534600</v>
      </c>
      <c r="E29" s="23">
        <f>Tabla1[Física
(A)]</f>
        <v>40</v>
      </c>
      <c r="F29" s="24">
        <v>62534600</v>
      </c>
      <c r="G29" s="25"/>
      <c r="H29" s="24">
        <v>5919062.79</v>
      </c>
      <c r="I29" s="26">
        <f>Tabla1[Física 
(E)]/Tabla1[Física
(C)]</f>
        <v>0</v>
      </c>
      <c r="J29" s="27">
        <f>Tabla1[Financiera 
 (F)]/Tabla1[Financiera
(D)]</f>
        <v>9.4652604957895306E-2</v>
      </c>
    </row>
    <row r="30" spans="1:10" x14ac:dyDescent="0.2">
      <c r="A30" s="40" t="s">
        <v>28</v>
      </c>
      <c r="B30" s="41"/>
      <c r="C30" s="41"/>
      <c r="D30" s="41"/>
      <c r="E30" s="41"/>
      <c r="F30" s="41"/>
      <c r="G30" s="41"/>
      <c r="H30" s="41"/>
      <c r="I30" s="41"/>
      <c r="J30" s="42"/>
    </row>
    <row r="31" spans="1:10" x14ac:dyDescent="0.2">
      <c r="A31" s="52" t="s">
        <v>29</v>
      </c>
      <c r="B31" s="53"/>
      <c r="C31" s="53"/>
      <c r="D31" s="53"/>
      <c r="E31" s="53"/>
      <c r="F31" s="53"/>
      <c r="G31" s="53"/>
      <c r="H31" s="53"/>
      <c r="I31" s="53"/>
      <c r="J31" s="54"/>
    </row>
    <row r="32" spans="1:10" ht="15" customHeight="1" x14ac:dyDescent="0.2">
      <c r="A32" s="28" t="s">
        <v>30</v>
      </c>
      <c r="B32" s="50" t="s">
        <v>67</v>
      </c>
      <c r="C32" s="50"/>
      <c r="D32" s="50"/>
      <c r="E32" s="50"/>
      <c r="F32" s="50"/>
      <c r="G32" s="50"/>
      <c r="H32" s="50"/>
      <c r="I32" s="50"/>
      <c r="J32" s="51"/>
    </row>
    <row r="33" spans="1:11" ht="51" customHeight="1" x14ac:dyDescent="0.2">
      <c r="A33" s="28" t="s">
        <v>31</v>
      </c>
      <c r="B33" s="50" t="s">
        <v>66</v>
      </c>
      <c r="C33" s="50"/>
      <c r="D33" s="50"/>
      <c r="E33" s="50"/>
      <c r="F33" s="50"/>
      <c r="G33" s="50"/>
      <c r="H33" s="50"/>
      <c r="I33" s="50"/>
      <c r="J33" s="51"/>
    </row>
    <row r="34" spans="1:11" ht="37.5" customHeight="1" x14ac:dyDescent="0.2">
      <c r="A34" s="28" t="s">
        <v>32</v>
      </c>
      <c r="B34" s="50" t="s">
        <v>49</v>
      </c>
      <c r="C34" s="50"/>
      <c r="D34" s="50"/>
      <c r="E34" s="50"/>
      <c r="F34" s="50"/>
      <c r="G34" s="50"/>
      <c r="H34" s="50"/>
      <c r="I34" s="50"/>
      <c r="J34" s="51"/>
    </row>
    <row r="35" spans="1:11" ht="24.75" customHeight="1" x14ac:dyDescent="0.2">
      <c r="A35" s="28" t="s">
        <v>33</v>
      </c>
      <c r="B35" s="50" t="s">
        <v>49</v>
      </c>
      <c r="C35" s="50"/>
      <c r="D35" s="50"/>
      <c r="E35" s="50"/>
      <c r="F35" s="50"/>
      <c r="G35" s="50"/>
      <c r="H35" s="50"/>
      <c r="I35" s="50"/>
      <c r="J35" s="51"/>
    </row>
    <row r="36" spans="1:11" x14ac:dyDescent="0.2">
      <c r="A36" s="40" t="s">
        <v>74</v>
      </c>
      <c r="B36" s="41"/>
      <c r="C36" s="41"/>
      <c r="D36" s="41"/>
      <c r="E36" s="41"/>
      <c r="F36" s="41"/>
      <c r="G36" s="41"/>
      <c r="H36" s="41"/>
      <c r="I36" s="41"/>
      <c r="J36" s="42"/>
    </row>
    <row r="37" spans="1:11" x14ac:dyDescent="0.2">
      <c r="A37" s="43" t="s">
        <v>34</v>
      </c>
      <c r="B37" s="44"/>
      <c r="C37" s="44"/>
      <c r="D37" s="44"/>
      <c r="E37" s="44"/>
      <c r="F37" s="44"/>
      <c r="G37" s="44"/>
      <c r="H37" s="44"/>
      <c r="I37" s="44"/>
      <c r="J37" s="45"/>
    </row>
    <row r="38" spans="1:11" ht="27.75" customHeight="1" x14ac:dyDescent="0.2">
      <c r="A38" s="46" t="s">
        <v>41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1" ht="27.75" customHeight="1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</row>
    <row r="40" spans="1:11" ht="30.75" customHeight="1" x14ac:dyDescent="0.2">
      <c r="A40" s="49"/>
      <c r="B40" s="49"/>
      <c r="C40" s="49"/>
      <c r="D40" s="49"/>
      <c r="E40" s="49"/>
      <c r="F40" s="49"/>
      <c r="G40" s="49"/>
      <c r="H40" s="49"/>
      <c r="I40" s="49"/>
      <c r="J40" s="49"/>
    </row>
    <row r="41" spans="1:11" x14ac:dyDescent="0.2">
      <c r="A41" s="30" t="s">
        <v>50</v>
      </c>
      <c r="B41" s="7">
        <f>Tabla1[Financiera
(B)]</f>
        <v>62534600</v>
      </c>
      <c r="G41" s="39"/>
      <c r="H41" s="39"/>
      <c r="I41" s="39"/>
      <c r="J41" s="39"/>
    </row>
    <row r="42" spans="1:11" x14ac:dyDescent="0.2">
      <c r="A42" s="30" t="s">
        <v>51</v>
      </c>
      <c r="B42" s="7">
        <v>0</v>
      </c>
      <c r="G42" s="39"/>
      <c r="H42" s="39"/>
      <c r="I42" s="39"/>
      <c r="J42" s="39"/>
    </row>
    <row r="43" spans="1:11" x14ac:dyDescent="0.2">
      <c r="A43" s="30" t="s">
        <v>52</v>
      </c>
      <c r="B43" s="7">
        <f>F25</f>
        <v>5919062.79</v>
      </c>
    </row>
    <row r="44" spans="1:11" x14ac:dyDescent="0.2">
      <c r="A44" s="32"/>
      <c r="B44" s="8"/>
    </row>
    <row r="45" spans="1:11" ht="57.75" customHeight="1" x14ac:dyDescent="0.2">
      <c r="A45" s="33" t="s">
        <v>76</v>
      </c>
      <c r="B45" s="33" t="s">
        <v>69</v>
      </c>
      <c r="C45" s="33" t="s">
        <v>78</v>
      </c>
      <c r="D45" s="33"/>
      <c r="E45" s="31" t="s">
        <v>77</v>
      </c>
      <c r="G45" s="33" t="s">
        <v>75</v>
      </c>
      <c r="H45" s="33"/>
      <c r="I45" s="33"/>
    </row>
    <row r="46" spans="1:11" x14ac:dyDescent="0.2">
      <c r="A46" s="34"/>
      <c r="B46" s="34"/>
      <c r="C46" s="34"/>
      <c r="D46" s="34"/>
      <c r="E46" s="35"/>
      <c r="F46" s="35"/>
      <c r="G46" s="35"/>
      <c r="H46" s="35"/>
      <c r="I46" s="35"/>
      <c r="J46" s="35"/>
      <c r="K46" s="36"/>
    </row>
    <row r="47" spans="1:11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6"/>
    </row>
    <row r="48" spans="1:11" x14ac:dyDescent="0.2">
      <c r="A48" s="35"/>
      <c r="B48" s="35"/>
      <c r="C48" s="35"/>
      <c r="D48" s="35" t="s">
        <v>68</v>
      </c>
      <c r="E48" s="35"/>
      <c r="F48" s="35"/>
      <c r="G48" s="35"/>
      <c r="H48" s="35"/>
      <c r="I48" s="35"/>
      <c r="J48" s="35"/>
      <c r="K48" s="36"/>
    </row>
    <row r="49" spans="1:11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6"/>
    </row>
    <row r="50" spans="1:11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6"/>
    </row>
    <row r="51" spans="1:11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6"/>
    </row>
    <row r="52" spans="1:11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6"/>
    </row>
  </sheetData>
  <mergeCells count="50">
    <mergeCell ref="B8:J8"/>
    <mergeCell ref="B11:J11"/>
    <mergeCell ref="B12:J12"/>
    <mergeCell ref="A13:J13"/>
    <mergeCell ref="C14:J14"/>
    <mergeCell ref="B9:J9"/>
    <mergeCell ref="B10:J10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32:J32"/>
    <mergeCell ref="B33:J33"/>
    <mergeCell ref="B34:J34"/>
    <mergeCell ref="B35:J35"/>
    <mergeCell ref="A25:B25"/>
    <mergeCell ref="I25:J25"/>
    <mergeCell ref="A26:J26"/>
    <mergeCell ref="C27:D27"/>
    <mergeCell ref="G27:H27"/>
    <mergeCell ref="I27:J27"/>
    <mergeCell ref="E27:F27"/>
    <mergeCell ref="C25:E25"/>
    <mergeCell ref="F25:H25"/>
    <mergeCell ref="A23:J23"/>
    <mergeCell ref="A24:B24"/>
    <mergeCell ref="I24:J24"/>
    <mergeCell ref="C24:E24"/>
    <mergeCell ref="F24:H24"/>
    <mergeCell ref="C15:J15"/>
    <mergeCell ref="G41:J41"/>
    <mergeCell ref="G42:J42"/>
    <mergeCell ref="A36:J36"/>
    <mergeCell ref="A37:J37"/>
    <mergeCell ref="A38:J38"/>
    <mergeCell ref="A40:J40"/>
    <mergeCell ref="C16:J16"/>
    <mergeCell ref="A17:J17"/>
    <mergeCell ref="B18:J18"/>
    <mergeCell ref="B19:J19"/>
    <mergeCell ref="B20:J20"/>
    <mergeCell ref="B21:J21"/>
    <mergeCell ref="A30:J30"/>
    <mergeCell ref="A31:J31"/>
    <mergeCell ref="A22:J22"/>
  </mergeCells>
  <phoneticPr fontId="6" type="noConversion"/>
  <dataValidations count="16">
    <dataValidation allowBlank="1" showInputMessage="1" showErrorMessage="1" prompt="Monto ejecutado en el trimestre" sqref="H28"/>
    <dataValidation allowBlank="1" showInputMessage="1" showErrorMessage="1" prompt="Meta alcanzada en el trimestre" sqref="G28:G29"/>
    <dataValidation allowBlank="1" showInputMessage="1" showErrorMessage="1" prompt="Monto presupuestado para el producto" sqref="D28:D29 F28:F29 B41:B42"/>
    <dataValidation allowBlank="1" showInputMessage="1" showErrorMessage="1" prompt="Meta anual del indicador" sqref="C28:C29 E28:E29"/>
    <dataValidation allowBlank="1" showInputMessage="1" showErrorMessage="1" prompt="Nombre del indicador" sqref="B28:B29"/>
    <dataValidation allowBlank="1" showInputMessage="1" showErrorMessage="1" prompt="Nombre de cada producto" sqref="A28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38:J39"/>
    <dataValidation allowBlank="1" showInputMessage="1" showErrorMessage="1" prompt="De existir desvío, explicar razones." sqref="B35:J35"/>
    <dataValidation allowBlank="1" showInputMessage="1" showErrorMessage="1" prompt="1. Describir lo plasmado en el presupuesto_x000a_2. Describir lo alcanzado en términos financieros y de producción " sqref="B34:J34"/>
    <dataValidation allowBlank="1" showInputMessage="1" showErrorMessage="1" prompt="¿En qué consiste el producto? su objetivo" sqref="B33:J33"/>
    <dataValidation allowBlank="1" showInputMessage="1" showErrorMessage="1" prompt="Nombre del producto" sqref="B32:J32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rintOptions horizontalCentered="1"/>
  <pageMargins left="0.19685039370078741" right="0.19685039370078741" top="0.59055118110236227" bottom="0.59055118110236227" header="0.31496062992125984" footer="0.31496062992125984"/>
  <pageSetup paperSize="5" scale="97" fitToHeight="2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2024</vt:lpstr>
      <vt:lpstr>'2024'!Área_de_impresión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OAI</cp:lastModifiedBy>
  <cp:lastPrinted>2024-02-13T13:27:37Z</cp:lastPrinted>
  <dcterms:created xsi:type="dcterms:W3CDTF">2021-03-22T15:50:10Z</dcterms:created>
  <dcterms:modified xsi:type="dcterms:W3CDTF">2024-02-13T16:16:54Z</dcterms:modified>
</cp:coreProperties>
</file>